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1355" windowHeight="8460" activeTab="1"/>
  </bookViews>
  <sheets>
    <sheet name="План ФХД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<sst xmlns="http://schemas.openxmlformats.org/spreadsheetml/2006/main" count="90" uniqueCount="85">
  <si>
    <t>№ п/п</t>
  </si>
  <si>
    <t>УТВЕРЖДАЮ</t>
  </si>
  <si>
    <t>ФИНАНСОВО-ХОЗЯЙСТВЕННОЙ ДЕЯТЕЛЬНОСТИ</t>
  </si>
  <si>
    <t>наименование государственного учреждения</t>
  </si>
  <si>
    <t>дата составления документа</t>
  </si>
  <si>
    <t>Сведения о государственном учреждении</t>
  </si>
  <si>
    <t>Наименование органа, осуществляющего функции и полномочия учредителя</t>
  </si>
  <si>
    <t>Министерство социальной защиты населения Республики Мордовия</t>
  </si>
  <si>
    <t>Сведения о трудовом договоре, заключенном с руководителем государственного учреждения</t>
  </si>
  <si>
    <t>наименование исполнительного органа государственной власти, заключившего трудовой договор</t>
  </si>
  <si>
    <t>Иная информация по решению органа, осуществляющего функции и полномочия учредителя</t>
  </si>
  <si>
    <t>Наименование показателя</t>
  </si>
  <si>
    <t>Очередной (планируемый) финансовый год</t>
  </si>
  <si>
    <t>в том числе:</t>
  </si>
  <si>
    <t>Раздел 3. Плановые показатели по поступлениям и выплатам государственного учреждения</t>
  </si>
  <si>
    <t>Всего</t>
  </si>
  <si>
    <t>в том числе</t>
  </si>
  <si>
    <t>Планируемый остаток средств на начало планируемого года</t>
  </si>
  <si>
    <t>Поступления, всего:</t>
  </si>
  <si>
    <t>Выплаты, всего: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</si>
  <si>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</si>
  <si>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</si>
  <si>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</si>
  <si>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</si>
  <si>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</si>
  <si>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</si>
  <si>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</si>
  <si>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Планируемый остаток средств на конец планируемого года</t>
  </si>
  <si>
    <t>Справочно:</t>
  </si>
  <si>
    <t>Прочие выплаты</t>
  </si>
  <si>
    <t>Транспортные услуги</t>
  </si>
  <si>
    <t>по лицевым счетам, открытым в органах, осуществляющих ведение лицевых счетов учреждений</t>
  </si>
  <si>
    <t>Очередной (планируемый) финансовый год, всего, в том числе:</t>
  </si>
  <si>
    <t>субсидии на выполнение государственного задания</t>
  </si>
  <si>
    <t>субсидии на иные цели</t>
  </si>
  <si>
    <t>поступления  от оказания платных услуг</t>
  </si>
  <si>
    <t>5=6+7+8</t>
  </si>
  <si>
    <t>Арендная плата за пользование имуществом</t>
  </si>
  <si>
    <t>Пособия по социальной помощи населению</t>
  </si>
  <si>
    <t>Увеличение стоимости основных cредств</t>
  </si>
  <si>
    <t>Увеличение стоимости материальных запасов, в том числе:</t>
  </si>
  <si>
    <t>приобретение медикаментов, перевязочных средств</t>
  </si>
  <si>
    <t>приобретение продуктов питания</t>
  </si>
  <si>
    <t>прочие материальные запасы</t>
  </si>
  <si>
    <t>Объем публичных обязательств, всего</t>
  </si>
  <si>
    <t>Руководитель  _____________________    _______________________</t>
  </si>
  <si>
    <t xml:space="preserve">                  (подпись)                              (расшифровка подписи)</t>
  </si>
  <si>
    <t xml:space="preserve">                ( подпись)                              (расшифровка подписи)</t>
  </si>
  <si>
    <t>исполнитель           (должность)              (подпись)         (расшифровка подписи)   (телефон)</t>
  </si>
  <si>
    <t xml:space="preserve"> ПЛАН</t>
  </si>
  <si>
    <t xml:space="preserve"> Заместитель министра социальной защиты населения Республики Мордовия  ______________  В.А. Томилин</t>
  </si>
  <si>
    <t>приобретение мягкого инвентаря</t>
  </si>
  <si>
    <t xml:space="preserve">Полное официальное наименование государственного учреждения         </t>
  </si>
  <si>
    <t>Государственное бюджетное стационарное учреждение социального обслуживания системы социальной защиты населения Республики Мордовия "Темниковский детский дом-инетрнат для детей с физическими недостатками"</t>
  </si>
  <si>
    <t xml:space="preserve">Юридический адрес (местонахождение)                         </t>
  </si>
  <si>
    <t>Республика Мордовия, г.Темников, ул.Первомайская, д.30</t>
  </si>
  <si>
    <t xml:space="preserve">Почтовый адрес                                             </t>
  </si>
  <si>
    <t xml:space="preserve">Телефон (факс)                                              </t>
  </si>
  <si>
    <t>8-83445-2-27-96</t>
  </si>
  <si>
    <t xml:space="preserve">Адрес электронной почты                                   </t>
  </si>
  <si>
    <t>szn.temndi@e-mordovia.ru</t>
  </si>
  <si>
    <t xml:space="preserve">Ведомственная подчиненность </t>
  </si>
  <si>
    <t xml:space="preserve">ИНН           </t>
  </si>
  <si>
    <t xml:space="preserve">КПП               </t>
  </si>
  <si>
    <t>Код по Общероссийскому классификатору единиц измерения (ОКЕИ)</t>
  </si>
  <si>
    <t>Код по Общероссийскому классификатору валют (ОКВ)</t>
  </si>
  <si>
    <t xml:space="preserve">Сведения о руководителе государственного учреждения                       </t>
  </si>
  <si>
    <t>директор</t>
  </si>
  <si>
    <t>Ф.И.О. руководителя</t>
  </si>
  <si>
    <t>Кукушкин Владимир Степанович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</si>
  <si>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</si>
  <si>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</si>
  <si>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срок действия трудового договора, заключенного с руководителем государственного учреждения        </t>
  </si>
  <si>
    <t>2года</t>
  </si>
  <si>
    <t>ГБСУ СОССЗН РМ "Темниковский детский дом-инетрнат для детей с физическими недостатками"</t>
  </si>
  <si>
    <t>на 2017 год и на плановый период 2018 и 2019 годов</t>
  </si>
  <si>
    <t xml:space="preserve">                                                                                                                                                     МП. подпись                                         </t>
  </si>
  <si>
    <t>поступления от оказания платных услуг</t>
  </si>
  <si>
    <t>В.С. Кукушкин</t>
  </si>
  <si>
    <t>Гл.бухгалтер ______________________   ________________________</t>
  </si>
  <si>
    <t>Л.Г. Лискина</t>
  </si>
  <si>
    <t>Ответственный  ______________   _______________    ____________________   __________</t>
  </si>
  <si>
    <t>16  февраля  2017 г.</t>
  </si>
  <si>
    <t xml:space="preserve">                                                     "  16  "февраля 2017 г.</t>
  </si>
  <si>
    <t xml:space="preserve"> "16 февраля 20 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</si>
</sst>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42" applyNumberFormat="1" applyFont="1" applyFill="1" applyBorder="1" applyAlignment="1" applyProtection="1">
      <alignment horizontal="justify" vertical="top" wrapText="1"/>
      <protection/>
    </xf>
    <xf numFmtId="0" fontId="10" fillId="0" borderId="15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justify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42" applyNumberFormat="1" applyFont="1" applyFill="1" applyBorder="1" applyAlignment="1" applyProtection="1">
      <alignment horizontal="justify" vertical="top" wrapText="1"/>
      <protection/>
    </xf>
    <xf numFmtId="0" fontId="11" fillId="0" borderId="15" xfId="0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0" fontId="4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n.temndi@e-mordovia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="90" zoomScaleSheetLayoutView="90" zoomScalePageLayoutView="0" workbookViewId="0" topLeftCell="A13">
      <selection activeCell="B10" sqref="B10:D10"/>
    </sheetView>
  </sheetViews>
  <sheetFormatPr defaultColWidth="9.00390625" defaultRowHeight="12.75"/>
  <cols>
    <col min="1" max="1" width="9.125" style="2" customWidth="1"/>
    <col min="2" max="2" width="8.00390625" style="2" customWidth="1"/>
    <col min="3" max="3" width="62.00390625" style="2" customWidth="1"/>
    <col min="4" max="4" width="53.625" style="2" customWidth="1"/>
    <col min="5" max="16384" width="9.125" style="2" customWidth="1"/>
  </cols>
  <sheetData>
    <row r="1" spans="2:4" s="1" customFormat="1" ht="18.75">
      <c r="B1" s="45" t="s">
        <v>1</v>
      </c>
      <c r="C1" s="45"/>
      <c r="D1" s="45"/>
    </row>
    <row r="2" spans="2:4" ht="18.75">
      <c r="B2" s="46" t="s">
        <v>83</v>
      </c>
      <c r="C2" s="46"/>
      <c r="D2" s="46"/>
    </row>
    <row r="3" spans="2:4" ht="33" customHeight="1">
      <c r="B3" s="47" t="s">
        <v>50</v>
      </c>
      <c r="C3" s="47"/>
      <c r="D3" s="47"/>
    </row>
    <row r="4" spans="2:4" ht="18.75">
      <c r="B4" s="38" t="s">
        <v>76</v>
      </c>
      <c r="C4" s="38"/>
      <c r="D4" s="38"/>
    </row>
    <row r="5" spans="2:4" ht="14.25" customHeight="1">
      <c r="B5" s="3"/>
      <c r="C5" s="3"/>
      <c r="D5" s="3"/>
    </row>
    <row r="6" spans="2:4" s="1" customFormat="1" ht="18.75">
      <c r="B6" s="36" t="s">
        <v>49</v>
      </c>
      <c r="C6" s="36"/>
      <c r="D6" s="36"/>
    </row>
    <row r="7" spans="2:4" s="1" customFormat="1" ht="18.75">
      <c r="B7" s="36" t="s">
        <v>2</v>
      </c>
      <c r="C7" s="36"/>
      <c r="D7" s="36"/>
    </row>
    <row r="8" spans="2:4" ht="6.75" customHeight="1">
      <c r="B8" s="3"/>
      <c r="C8" s="3"/>
      <c r="D8" s="3"/>
    </row>
    <row r="9" spans="2:4" ht="18.75">
      <c r="B9" s="37" t="s">
        <v>74</v>
      </c>
      <c r="C9" s="37"/>
      <c r="D9" s="37"/>
    </row>
    <row r="10" spans="2:4" ht="18.75">
      <c r="B10" s="38" t="s">
        <v>3</v>
      </c>
      <c r="C10" s="38"/>
      <c r="D10" s="38"/>
    </row>
    <row r="11" spans="2:4" ht="23.25" customHeight="1">
      <c r="B11" s="38" t="s">
        <v>75</v>
      </c>
      <c r="C11" s="38"/>
      <c r="D11" s="38"/>
    </row>
    <row r="12" spans="2:4" ht="23.25" customHeight="1">
      <c r="B12" s="37" t="s">
        <v>82</v>
      </c>
      <c r="C12" s="37"/>
      <c r="D12" s="37"/>
    </row>
    <row r="13" spans="2:4" ht="23.25" customHeight="1">
      <c r="B13" s="38" t="s">
        <v>4</v>
      </c>
      <c r="C13" s="38"/>
      <c r="D13" s="38"/>
    </row>
    <row r="14" spans="2:4" ht="19.5" thickBot="1">
      <c r="B14" s="3"/>
      <c r="C14" s="3"/>
      <c r="D14" s="3"/>
    </row>
    <row r="15" spans="2:4" s="4" customFormat="1" ht="19.5" thickBot="1">
      <c r="B15" s="5" t="s">
        <v>0</v>
      </c>
      <c r="C15" s="6" t="s">
        <v>5</v>
      </c>
      <c r="D15" s="6"/>
    </row>
    <row r="16" spans="2:5" s="7" customFormat="1" ht="54" customHeight="1">
      <c r="B16" s="8">
        <v>1</v>
      </c>
      <c r="C16" s="15" t="s">
        <v>52</v>
      </c>
      <c r="D16" s="39" t="s">
        <v>53</v>
      </c>
      <c r="E16" s="39"/>
    </row>
    <row r="17" spans="2:5" s="7" customFormat="1" ht="41.25" customHeight="1">
      <c r="B17" s="9">
        <v>2</v>
      </c>
      <c r="C17" s="15" t="s">
        <v>6</v>
      </c>
      <c r="D17" s="39" t="s">
        <v>7</v>
      </c>
      <c r="E17" s="39"/>
    </row>
    <row r="18" spans="2:5" s="7" customFormat="1" ht="35.25" customHeight="1">
      <c r="B18" s="9">
        <v>3</v>
      </c>
      <c r="C18" s="15" t="s">
        <v>54</v>
      </c>
      <c r="D18" s="39" t="s">
        <v>55</v>
      </c>
      <c r="E18" s="39"/>
    </row>
    <row r="19" spans="2:5" s="7" customFormat="1" ht="18.75">
      <c r="B19" s="9">
        <v>4</v>
      </c>
      <c r="C19" s="15" t="s">
        <v>56</v>
      </c>
      <c r="D19" s="40"/>
      <c r="E19" s="40"/>
    </row>
    <row r="20" spans="2:5" s="7" customFormat="1" ht="18.75">
      <c r="B20" s="9">
        <v>5</v>
      </c>
      <c r="C20" s="15" t="s">
        <v>57</v>
      </c>
      <c r="D20" s="39" t="s">
        <v>58</v>
      </c>
      <c r="E20" s="39"/>
    </row>
    <row r="21" spans="2:5" s="7" customFormat="1" ht="18.75">
      <c r="B21" s="9">
        <v>6</v>
      </c>
      <c r="C21" s="15" t="s">
        <v>59</v>
      </c>
      <c r="D21" s="41" t="s">
        <v>60</v>
      </c>
      <c r="E21" s="41"/>
    </row>
    <row r="22" spans="2:5" s="7" customFormat="1" ht="31.5" customHeight="1">
      <c r="B22" s="9">
        <v>7</v>
      </c>
      <c r="C22" s="15" t="s">
        <v>61</v>
      </c>
      <c r="D22" s="39" t="s">
        <v>7</v>
      </c>
      <c r="E22" s="39"/>
    </row>
    <row r="23" spans="2:5" s="7" customFormat="1" ht="18.75">
      <c r="B23" s="9">
        <v>8</v>
      </c>
      <c r="C23" s="15" t="s">
        <v>62</v>
      </c>
      <c r="D23" s="39">
        <v>1319108642</v>
      </c>
      <c r="E23" s="39"/>
    </row>
    <row r="24" spans="2:5" s="7" customFormat="1" ht="18.75">
      <c r="B24" s="9">
        <v>9</v>
      </c>
      <c r="C24" s="15" t="s">
        <v>63</v>
      </c>
      <c r="D24" s="39">
        <v>131901001</v>
      </c>
      <c r="E24" s="39"/>
    </row>
    <row r="25" spans="2:5" s="7" customFormat="1" ht="18.75">
      <c r="B25" s="9">
        <v>10</v>
      </c>
      <c r="C25" s="15" t="s">
        <v>64</v>
      </c>
      <c r="D25" s="39">
        <v>383</v>
      </c>
      <c r="E25" s="39"/>
    </row>
    <row r="26" spans="2:5" s="7" customFormat="1" ht="18.75">
      <c r="B26" s="9">
        <v>11</v>
      </c>
      <c r="C26" s="15" t="s">
        <v>65</v>
      </c>
      <c r="D26" s="39">
        <v>643</v>
      </c>
      <c r="E26" s="39"/>
    </row>
    <row r="27" spans="1:5" s="7" customFormat="1" ht="18.75">
      <c r="A27" s="34"/>
      <c r="B27" s="35">
        <v>12</v>
      </c>
      <c r="C27" s="15" t="s">
        <v>66</v>
      </c>
      <c r="D27" s="39" t="s">
        <v>67</v>
      </c>
      <c r="E27" s="39"/>
    </row>
    <row r="28" spans="1:5" s="7" customFormat="1" ht="18.75">
      <c r="A28" s="34"/>
      <c r="B28" s="35"/>
      <c r="C28" s="15" t="s">
        <v>68</v>
      </c>
      <c r="D28" s="39" t="s">
        <v>69</v>
      </c>
      <c r="E28" s="39"/>
    </row>
    <row r="29" spans="2:5" s="7" customFormat="1" ht="25.5">
      <c r="B29" s="42">
        <v>13</v>
      </c>
      <c r="C29" s="15" t="s">
        <v>8</v>
      </c>
      <c r="D29" s="39"/>
      <c r="E29" s="39"/>
    </row>
    <row r="30" spans="2:5" s="7" customFormat="1" ht="18.75">
      <c r="B30" s="43"/>
      <c r="C30" s="15" t="s">
        <v>70</v>
      </c>
      <c r="D30" s="48">
        <v>42200</v>
      </c>
      <c r="E30" s="48"/>
    </row>
    <row r="31" spans="2:5" s="7" customFormat="1" ht="18.75">
      <c r="B31" s="43"/>
      <c r="C31" s="15" t="s">
        <v>71</v>
      </c>
      <c r="D31" s="39">
        <v>273</v>
      </c>
      <c r="E31" s="39"/>
    </row>
    <row r="32" spans="2:5" s="7" customFormat="1" ht="25.5">
      <c r="B32" s="43"/>
      <c r="C32" s="15" t="s">
        <v>9</v>
      </c>
      <c r="D32" s="39" t="s">
        <v>7</v>
      </c>
      <c r="E32" s="39"/>
    </row>
    <row r="33" spans="2:5" s="7" customFormat="1" ht="50.25" customHeight="1" thickBot="1">
      <c r="B33" s="44"/>
      <c r="C33" s="15" t="s">
        <v>72</v>
      </c>
      <c r="D33" s="39" t="s">
        <v>73</v>
      </c>
      <c r="E33" s="39"/>
    </row>
    <row r="34" s="7" customFormat="1" ht="18.75">
      <c r="C34" s="10"/>
    </row>
    <row r="35" s="7" customFormat="1" ht="18.75">
      <c r="C35" s="10"/>
    </row>
    <row r="36" s="7" customFormat="1" ht="18.75">
      <c r="C36" s="10"/>
    </row>
    <row r="37" s="7" customFormat="1" ht="18.75">
      <c r="C37" s="10"/>
    </row>
    <row r="38" s="7" customFormat="1" ht="18.75">
      <c r="C38" s="10"/>
    </row>
    <row r="39" s="7" customFormat="1" ht="18.75">
      <c r="C39" s="10"/>
    </row>
    <row r="40" s="7" customFormat="1" ht="18.75">
      <c r="C40" s="10"/>
    </row>
    <row r="41" s="7" customFormat="1" ht="18.75">
      <c r="C41" s="10"/>
    </row>
    <row r="42" s="7" customFormat="1" ht="18.75">
      <c r="C42" s="10"/>
    </row>
    <row r="43" s="7" customFormat="1" ht="18.75">
      <c r="C43" s="10"/>
    </row>
    <row r="44" s="7" customFormat="1" ht="18.75">
      <c r="C44" s="10"/>
    </row>
    <row r="45" s="7" customFormat="1" ht="18.75">
      <c r="C45" s="10"/>
    </row>
    <row r="46" s="7" customFormat="1" ht="18.75">
      <c r="C46" s="10"/>
    </row>
    <row r="47" ht="18.75">
      <c r="C47" s="11"/>
    </row>
    <row r="48" ht="18.75">
      <c r="C48" s="11"/>
    </row>
    <row r="49" ht="18.75">
      <c r="C49" s="11"/>
    </row>
  </sheetData>
  <sheetProtection/>
  <mergeCells count="32"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B29:B33"/>
    <mergeCell ref="B11:D11"/>
    <mergeCell ref="B12:D12"/>
    <mergeCell ref="B13:D13"/>
    <mergeCell ref="B1:D1"/>
    <mergeCell ref="B2:D2"/>
    <mergeCell ref="B3:D3"/>
    <mergeCell ref="B4:D4"/>
    <mergeCell ref="D16:E16"/>
    <mergeCell ref="D17:E17"/>
    <mergeCell ref="A27:A28"/>
    <mergeCell ref="B27:B28"/>
    <mergeCell ref="B6:D6"/>
    <mergeCell ref="B7:D7"/>
    <mergeCell ref="B9:D9"/>
    <mergeCell ref="B10:D10"/>
    <mergeCell ref="D18:E18"/>
    <mergeCell ref="D19:E19"/>
    <mergeCell ref="D20:E20"/>
    <mergeCell ref="D21:E21"/>
  </mergeCells>
  <hyperlinks>
    <hyperlink ref="D21" r:id="rId1" display="szn.temndi@e-mordovia.ru"/>
  </hyperlinks>
  <printOptions/>
  <pageMargins left="0.3937007874015748" right="0" top="0.984251968503937" bottom="0.984251968503937" header="0.5118110236220472" footer="0.5118110236220472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30.875" style="0" customWidth="1"/>
    <col min="2" max="2" width="21.875" style="0" customWidth="1"/>
    <col min="3" max="3" width="15.875" style="0" customWidth="1"/>
    <col min="4" max="4" width="20.75390625" style="0" customWidth="1"/>
    <col min="5" max="5" width="14.00390625" style="0" customWidth="1"/>
    <col min="6" max="6" width="16.625" style="0" customWidth="1"/>
  </cols>
  <sheetData>
    <row r="1" spans="1:6" ht="15.75">
      <c r="A1" s="51" t="s">
        <v>14</v>
      </c>
      <c r="B1" s="51"/>
      <c r="C1" s="51"/>
      <c r="D1" s="51"/>
      <c r="E1" s="51"/>
      <c r="F1" s="51"/>
    </row>
    <row r="2" spans="1:6" ht="12.75">
      <c r="A2" s="21"/>
      <c r="B2" s="22"/>
      <c r="C2" s="22"/>
      <c r="D2" s="22"/>
      <c r="E2" s="22"/>
      <c r="F2" s="22"/>
    </row>
    <row r="3" spans="1:6" ht="12.75">
      <c r="A3" s="52" t="s">
        <v>11</v>
      </c>
      <c r="B3" s="24" t="s">
        <v>15</v>
      </c>
      <c r="C3" s="52" t="s">
        <v>16</v>
      </c>
      <c r="D3" s="52"/>
      <c r="E3" s="52"/>
      <c r="F3" s="52"/>
    </row>
    <row r="4" spans="1:6" ht="12.75">
      <c r="A4" s="52"/>
      <c r="B4" s="52" t="s">
        <v>12</v>
      </c>
      <c r="C4" s="52" t="s">
        <v>31</v>
      </c>
      <c r="D4" s="52"/>
      <c r="E4" s="52"/>
      <c r="F4" s="52"/>
    </row>
    <row r="5" spans="1:6" ht="12.75">
      <c r="A5" s="52"/>
      <c r="B5" s="52"/>
      <c r="C5" s="52" t="s">
        <v>32</v>
      </c>
      <c r="D5" s="52" t="s">
        <v>33</v>
      </c>
      <c r="E5" s="52" t="s">
        <v>34</v>
      </c>
      <c r="F5" s="52" t="s">
        <v>77</v>
      </c>
    </row>
    <row r="6" spans="1:6" ht="12.75">
      <c r="A6" s="52"/>
      <c r="B6" s="52"/>
      <c r="C6" s="52"/>
      <c r="D6" s="52"/>
      <c r="E6" s="52"/>
      <c r="F6" s="52"/>
    </row>
    <row r="7" spans="1:6" ht="12.75">
      <c r="A7" s="25">
        <v>1</v>
      </c>
      <c r="B7" s="25">
        <v>2</v>
      </c>
      <c r="C7" s="23" t="s">
        <v>36</v>
      </c>
      <c r="D7" s="25">
        <v>6</v>
      </c>
      <c r="E7" s="25">
        <v>7</v>
      </c>
      <c r="F7" s="25">
        <v>8</v>
      </c>
    </row>
    <row r="8" spans="1:6" ht="25.5">
      <c r="A8" s="26" t="s">
        <v>17</v>
      </c>
      <c r="B8" s="16">
        <f>SUM(C8)</f>
        <v>47612.21</v>
      </c>
      <c r="C8" s="16">
        <f>SUM(D8:F8)</f>
        <v>47612.21</v>
      </c>
      <c r="D8" s="16"/>
      <c r="E8" s="16"/>
      <c r="F8" s="16">
        <v>47612.21</v>
      </c>
    </row>
    <row r="9" spans="1:6" ht="12.75">
      <c r="A9" s="27" t="s">
        <v>18</v>
      </c>
      <c r="B9" s="16">
        <f>SUM(C9)</f>
        <v>16958985.79</v>
      </c>
      <c r="C9" s="16">
        <f>SUM(D9:F9)</f>
        <v>16958985.79</v>
      </c>
      <c r="D9" s="16">
        <f>SUM(D11)</f>
        <v>16774864</v>
      </c>
      <c r="E9" s="16">
        <v>81734</v>
      </c>
      <c r="F9" s="16">
        <f>SUM(F13)</f>
        <v>102387.79</v>
      </c>
    </row>
    <row r="10" spans="1:6" ht="12.75">
      <c r="A10" s="27" t="s">
        <v>13</v>
      </c>
      <c r="B10" s="17"/>
      <c r="C10" s="17"/>
      <c r="D10" s="17"/>
      <c r="E10" s="17"/>
      <c r="F10" s="17"/>
    </row>
    <row r="11" spans="1:6" ht="25.5">
      <c r="A11" s="28" t="s">
        <v>33</v>
      </c>
      <c r="B11" s="16">
        <f>SUM(C11)</f>
        <v>16774864</v>
      </c>
      <c r="C11" s="16">
        <f>SUM(D11:F11)</f>
        <v>16774864</v>
      </c>
      <c r="D11" s="17">
        <v>16774864</v>
      </c>
      <c r="E11" s="17"/>
      <c r="F11" s="17"/>
    </row>
    <row r="12" spans="1:6" ht="12.75">
      <c r="A12" s="28" t="s">
        <v>34</v>
      </c>
      <c r="B12" s="16">
        <f>SUM(C12)</f>
        <v>81734</v>
      </c>
      <c r="C12" s="16">
        <f>SUM(D12:F12)</f>
        <v>81734</v>
      </c>
      <c r="D12" s="17"/>
      <c r="E12" s="16">
        <v>81734</v>
      </c>
      <c r="F12" s="17"/>
    </row>
    <row r="13" spans="1:6" ht="25.5">
      <c r="A13" s="28" t="s">
        <v>35</v>
      </c>
      <c r="B13" s="16">
        <f>SUM(C13)</f>
        <v>102387.79</v>
      </c>
      <c r="C13" s="16">
        <f>SUM(D13:F13)</f>
        <v>102387.79</v>
      </c>
      <c r="D13" s="16"/>
      <c r="E13" s="16"/>
      <c r="F13" s="16">
        <v>102387.79</v>
      </c>
    </row>
    <row r="14" spans="1:6" ht="12.75">
      <c r="A14" s="27" t="s">
        <v>19</v>
      </c>
      <c r="B14" s="16">
        <f>SUM(C14)</f>
        <v>17006598</v>
      </c>
      <c r="C14" s="16">
        <f>SUM(D14:F14)</f>
        <v>17006598</v>
      </c>
      <c r="D14" s="16">
        <f>SUM(D16:D28)</f>
        <v>16774864</v>
      </c>
      <c r="E14" s="16">
        <f>SUM(E16:E28)</f>
        <v>81734</v>
      </c>
      <c r="F14" s="16">
        <f>SUM(F16:F28)</f>
        <v>150000</v>
      </c>
    </row>
    <row r="15" spans="1:6" ht="12.75">
      <c r="A15" s="27" t="s">
        <v>13</v>
      </c>
      <c r="B15" s="17"/>
      <c r="C15" s="17"/>
      <c r="D15" s="17"/>
      <c r="E15" s="17"/>
      <c r="F15" s="17"/>
    </row>
    <row r="16" spans="1:6" ht="12.75">
      <c r="A16" s="28" t="s">
        <v>20</v>
      </c>
      <c r="B16" s="16">
        <f>SUM(C16)</f>
        <v>10464600</v>
      </c>
      <c r="C16" s="16">
        <f>SUM(D16:F16)</f>
        <v>10464600</v>
      </c>
      <c r="D16" s="17">
        <v>10464600</v>
      </c>
      <c r="E16" s="17"/>
      <c r="F16" s="17"/>
    </row>
    <row r="17" spans="1:6" ht="12.75">
      <c r="A17" s="28" t="s">
        <v>29</v>
      </c>
      <c r="B17" s="16">
        <f>SUM(C17)</f>
        <v>6562.3</v>
      </c>
      <c r="C17" s="16">
        <f>SUM(D17:F17)</f>
        <v>6562.3</v>
      </c>
      <c r="D17" s="17"/>
      <c r="E17" s="17"/>
      <c r="F17" s="17">
        <v>6562.3</v>
      </c>
    </row>
    <row r="18" spans="1:6" ht="25.5">
      <c r="A18" s="28" t="s">
        <v>21</v>
      </c>
      <c r="B18" s="16">
        <f>SUM(C18)</f>
        <v>3160364</v>
      </c>
      <c r="C18" s="16">
        <f>SUM(D18:F18)</f>
        <v>3160364</v>
      </c>
      <c r="D18" s="17">
        <v>3160364</v>
      </c>
      <c r="E18" s="17"/>
      <c r="F18" s="17"/>
    </row>
    <row r="19" spans="1:6" ht="12.75">
      <c r="A19" s="28" t="s">
        <v>22</v>
      </c>
      <c r="B19" s="16">
        <f>SUM(C19)</f>
        <v>141806.06</v>
      </c>
      <c r="C19" s="16">
        <f>SUM(D19:F19)</f>
        <v>141806.06</v>
      </c>
      <c r="D19" s="17">
        <v>75000</v>
      </c>
      <c r="E19" s="17">
        <v>46706</v>
      </c>
      <c r="F19" s="17">
        <v>20100.06</v>
      </c>
    </row>
    <row r="20" spans="1:6" ht="12.75">
      <c r="A20" s="28" t="s">
        <v>30</v>
      </c>
      <c r="B20" s="16">
        <v>12000</v>
      </c>
      <c r="C20" s="16">
        <v>12000</v>
      </c>
      <c r="D20" s="17"/>
      <c r="E20" s="17"/>
      <c r="F20" s="17"/>
    </row>
    <row r="21" spans="1:6" ht="12.75">
      <c r="A21" s="28" t="s">
        <v>23</v>
      </c>
      <c r="B21" s="16">
        <f>SUM(C21)</f>
        <v>750000</v>
      </c>
      <c r="C21" s="16">
        <f>SUM(D21:F21)</f>
        <v>750000</v>
      </c>
      <c r="D21" s="17">
        <v>750000</v>
      </c>
      <c r="E21" s="17"/>
      <c r="F21" s="17"/>
    </row>
    <row r="22" spans="1:6" ht="25.5">
      <c r="A22" s="29" t="s">
        <v>37</v>
      </c>
      <c r="B22" s="16"/>
      <c r="C22" s="16"/>
      <c r="D22" s="17"/>
      <c r="E22" s="17"/>
      <c r="F22" s="17"/>
    </row>
    <row r="23" spans="1:6" ht="25.5">
      <c r="A23" s="29" t="s">
        <v>24</v>
      </c>
      <c r="B23" s="16">
        <f>SUM(C23)</f>
        <v>193524.53</v>
      </c>
      <c r="C23" s="16">
        <f>SUM(D23:F23)</f>
        <v>193524.53</v>
      </c>
      <c r="D23" s="17">
        <v>150000</v>
      </c>
      <c r="E23" s="17"/>
      <c r="F23" s="17">
        <v>43524.53</v>
      </c>
    </row>
    <row r="24" spans="1:6" ht="12.75">
      <c r="A24" s="28" t="s">
        <v>25</v>
      </c>
      <c r="B24" s="16">
        <f>SUM(C24)</f>
        <v>606324.34</v>
      </c>
      <c r="C24" s="16">
        <f>SUM(D24:F24)</f>
        <v>606324.34</v>
      </c>
      <c r="D24" s="17">
        <v>528100</v>
      </c>
      <c r="E24" s="17">
        <v>35028</v>
      </c>
      <c r="F24" s="17">
        <v>43196.34</v>
      </c>
    </row>
    <row r="25" spans="1:6" ht="25.5">
      <c r="A25" s="29" t="s">
        <v>38</v>
      </c>
      <c r="B25" s="16"/>
      <c r="C25" s="16"/>
      <c r="D25" s="17"/>
      <c r="E25" s="17"/>
      <c r="F25" s="17"/>
    </row>
    <row r="26" spans="1:6" ht="12.75">
      <c r="A26" s="28" t="s">
        <v>26</v>
      </c>
      <c r="B26" s="16">
        <f aca="true" t="shared" si="0" ref="B26:B32">SUM(C26)</f>
        <v>153420</v>
      </c>
      <c r="C26" s="16">
        <f aca="true" t="shared" si="1" ref="C26:C32">SUM(D26:F26)</f>
        <v>153420</v>
      </c>
      <c r="D26" s="17">
        <v>145800</v>
      </c>
      <c r="E26" s="17"/>
      <c r="F26" s="17">
        <v>7620</v>
      </c>
    </row>
    <row r="27" spans="1:6" ht="25.5">
      <c r="A27" s="29" t="s">
        <v>39</v>
      </c>
      <c r="B27" s="16">
        <f t="shared" si="0"/>
        <v>14468.4</v>
      </c>
      <c r="C27" s="16">
        <f t="shared" si="1"/>
        <v>14468.4</v>
      </c>
      <c r="D27" s="17"/>
      <c r="E27" s="17"/>
      <c r="F27" s="17">
        <v>14468.4</v>
      </c>
    </row>
    <row r="28" spans="1:6" ht="25.5">
      <c r="A28" s="30" t="s">
        <v>40</v>
      </c>
      <c r="B28" s="16">
        <f t="shared" si="0"/>
        <v>1515528.37</v>
      </c>
      <c r="C28" s="16">
        <f t="shared" si="1"/>
        <v>1515528.37</v>
      </c>
      <c r="D28" s="17">
        <f>SUM(D29:D32)</f>
        <v>1501000</v>
      </c>
      <c r="E28" s="17"/>
      <c r="F28" s="17">
        <v>14528.37</v>
      </c>
    </row>
    <row r="29" spans="1:6" ht="25.5">
      <c r="A29" s="29" t="s">
        <v>41</v>
      </c>
      <c r="B29" s="16">
        <f t="shared" si="0"/>
        <v>75000</v>
      </c>
      <c r="C29" s="16">
        <f t="shared" si="1"/>
        <v>75000</v>
      </c>
      <c r="D29" s="17">
        <v>75000</v>
      </c>
      <c r="E29" s="17"/>
      <c r="F29" s="17"/>
    </row>
    <row r="30" spans="1:6" ht="12.75">
      <c r="A30" s="29" t="s">
        <v>42</v>
      </c>
      <c r="B30" s="16">
        <f t="shared" si="0"/>
        <v>975000</v>
      </c>
      <c r="C30" s="16">
        <f t="shared" si="1"/>
        <v>975000</v>
      </c>
      <c r="D30" s="17">
        <v>975000</v>
      </c>
      <c r="E30" s="17"/>
      <c r="F30" s="17"/>
    </row>
    <row r="31" spans="1:6" ht="12.75">
      <c r="A31" s="29" t="s">
        <v>51</v>
      </c>
      <c r="B31" s="16">
        <f t="shared" si="0"/>
        <v>188500</v>
      </c>
      <c r="C31" s="16">
        <f t="shared" si="1"/>
        <v>188500</v>
      </c>
      <c r="D31" s="17">
        <v>188500</v>
      </c>
      <c r="E31" s="17"/>
      <c r="F31" s="17"/>
    </row>
    <row r="32" spans="1:6" ht="12.75">
      <c r="A32" s="29" t="s">
        <v>43</v>
      </c>
      <c r="B32" s="16">
        <f t="shared" si="0"/>
        <v>277028.37</v>
      </c>
      <c r="C32" s="16">
        <f t="shared" si="1"/>
        <v>277028.37</v>
      </c>
      <c r="D32" s="17">
        <v>262500</v>
      </c>
      <c r="E32" s="17"/>
      <c r="F32" s="17">
        <v>14528.37</v>
      </c>
    </row>
    <row r="33" spans="1:6" ht="25.5">
      <c r="A33" s="31" t="s">
        <v>27</v>
      </c>
      <c r="B33" s="17"/>
      <c r="C33" s="17"/>
      <c r="D33" s="17"/>
      <c r="E33" s="17"/>
      <c r="F33" s="17"/>
    </row>
    <row r="34" spans="1:6" ht="12.75">
      <c r="A34" s="32" t="s">
        <v>28</v>
      </c>
      <c r="B34" s="18"/>
      <c r="C34" s="18"/>
      <c r="D34" s="18"/>
      <c r="E34" s="18"/>
      <c r="F34" s="18"/>
    </row>
    <row r="35" spans="1:6" ht="25.5">
      <c r="A35" s="28" t="s">
        <v>44</v>
      </c>
      <c r="B35" s="16">
        <f>SUM(C35)</f>
        <v>0</v>
      </c>
      <c r="C35" s="19">
        <f>SUM(E35)</f>
        <v>0</v>
      </c>
      <c r="D35" s="18"/>
      <c r="E35" s="18"/>
      <c r="F35" s="18"/>
    </row>
    <row r="36" spans="1:6" ht="38.25">
      <c r="A36" s="33" t="s">
        <v>10</v>
      </c>
      <c r="B36" s="20"/>
      <c r="C36" s="20"/>
      <c r="D36" s="20"/>
      <c r="E36" s="20"/>
      <c r="F36" s="20"/>
    </row>
    <row r="37" spans="1:6" ht="12.75">
      <c r="A37" s="13"/>
      <c r="B37" s="13"/>
      <c r="C37" s="13"/>
      <c r="D37" s="13"/>
      <c r="E37" s="13"/>
      <c r="F37" s="13"/>
    </row>
    <row r="38" spans="1:6" ht="12.75">
      <c r="A38" s="13" t="s">
        <v>45</v>
      </c>
      <c r="B38" s="13"/>
      <c r="C38" s="49" t="s">
        <v>78</v>
      </c>
      <c r="D38" s="49"/>
      <c r="E38" s="13"/>
      <c r="F38" s="13"/>
    </row>
    <row r="39" spans="1:6" ht="12.75">
      <c r="A39" s="13"/>
      <c r="B39" s="13" t="s">
        <v>46</v>
      </c>
      <c r="C39" s="12"/>
      <c r="D39" s="12"/>
      <c r="E39" s="12"/>
      <c r="F39" s="12"/>
    </row>
    <row r="40" spans="1:6" ht="12.75">
      <c r="A40" s="13"/>
      <c r="B40" s="13"/>
      <c r="C40" s="12"/>
      <c r="D40" s="12"/>
      <c r="E40" s="12"/>
      <c r="F40" s="12"/>
    </row>
    <row r="41" spans="1:6" ht="12.75">
      <c r="A41" s="13" t="s">
        <v>79</v>
      </c>
      <c r="B41" s="13"/>
      <c r="C41" s="50" t="s">
        <v>80</v>
      </c>
      <c r="D41" s="50"/>
      <c r="E41" s="12"/>
      <c r="F41" s="12"/>
    </row>
    <row r="42" spans="1:6" ht="12.75">
      <c r="A42" s="13"/>
      <c r="B42" s="13" t="s">
        <v>47</v>
      </c>
      <c r="C42" s="12"/>
      <c r="D42" s="12"/>
      <c r="E42" s="12"/>
      <c r="F42" s="12"/>
    </row>
    <row r="43" spans="1:6" ht="12.75">
      <c r="A43" s="14" t="s">
        <v>81</v>
      </c>
      <c r="B43" s="13"/>
      <c r="C43" s="12"/>
      <c r="D43" s="12"/>
      <c r="E43" s="12"/>
      <c r="F43" s="12"/>
    </row>
    <row r="44" spans="1:6" ht="12.75">
      <c r="A44" s="14" t="s">
        <v>48</v>
      </c>
      <c r="B44" s="13"/>
      <c r="C44" s="12"/>
      <c r="D44" s="12"/>
      <c r="E44" s="12"/>
      <c r="F44" s="12"/>
    </row>
    <row r="45" spans="1:6" ht="12.75">
      <c r="A45" s="14" t="s">
        <v>84</v>
      </c>
      <c r="B45" s="13"/>
      <c r="C45" s="12"/>
      <c r="D45" s="12"/>
      <c r="E45" s="12"/>
      <c r="F45" s="12"/>
    </row>
  </sheetData>
  <sheetProtection/>
  <mergeCells count="11">
    <mergeCell ref="F5:F6"/>
    <mergeCell ref="C38:D38"/>
    <mergeCell ref="C41:D41"/>
    <mergeCell ref="A1:F1"/>
    <mergeCell ref="A3:A6"/>
    <mergeCell ref="C3:F3"/>
    <mergeCell ref="B4:B6"/>
    <mergeCell ref="C4:F4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МТиСЗН 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morozovalv</dc:creator>
  <cp:keywords/>
  <dc:description/>
  <cp:lastModifiedBy>Администратор</cp:lastModifiedBy>
  <cp:lastPrinted>2017-01-13T06:08:12Z</cp:lastPrinted>
  <dcterms:created xsi:type="dcterms:W3CDTF">2011-07-27T06:22:45Z</dcterms:created>
  <dcterms:modified xsi:type="dcterms:W3CDTF">2017-03-30T06:31:10Z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